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35"/>
  </bookViews>
  <sheets>
    <sheet name="湖南中烟2026年公开招聘岗位、计划及要求一览表" sheetId="3" r:id="rId1"/>
  </sheets>
  <definedNames>
    <definedName name="_xlnm._FilterDatabase" localSheetId="0" hidden="1">湖南中烟2026年公开招聘岗位、计划及要求一览表!$A$3:$J$60</definedName>
    <definedName name="_xlnm.Print_Titles" localSheetId="0">湖南中烟2026年公开招聘岗位、计划及要求一览表!$3:$3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3" l="1"/>
  <c r="E50" i="3"/>
  <c r="E48" i="3"/>
  <c r="E25" i="3"/>
  <c r="E24" i="3"/>
  <c r="E18" i="3"/>
  <c r="E16" i="3"/>
  <c r="E15" i="3"/>
  <c r="E14" i="3"/>
</calcChain>
</file>

<file path=xl/sharedStrings.xml><?xml version="1.0" encoding="utf-8"?>
<sst xmlns="http://schemas.openxmlformats.org/spreadsheetml/2006/main" count="454" uniqueCount="164">
  <si>
    <t>附件1</t>
  </si>
  <si>
    <t>湖南中烟2026年公开招聘岗位、计划及要求一览表</t>
  </si>
  <si>
    <t>序号</t>
  </si>
  <si>
    <t>招聘单位</t>
  </si>
  <si>
    <t>招聘岗位</t>
  </si>
  <si>
    <t>岗位
代码</t>
  </si>
  <si>
    <t>招聘计划</t>
  </si>
  <si>
    <t>学历
学位</t>
  </si>
  <si>
    <t>专业要求</t>
  </si>
  <si>
    <t>年龄</t>
  </si>
  <si>
    <t>其他招录条件及说明</t>
  </si>
  <si>
    <t>备注</t>
  </si>
  <si>
    <t>长沙卷烟厂</t>
  </si>
  <si>
    <t>生产操作一</t>
  </si>
  <si>
    <t>C001</t>
  </si>
  <si>
    <t>硕士研究生及以上</t>
  </si>
  <si>
    <t>机械制造及其自动化；机械电子工程；机械设计及理论；数字装备与计算制造；机械工程；机械工程硕士；机械硕士；智能制造技术硕士；机器人工程硕士；动力工程及工程热物理；工程热物理；热能工程；制冷及低温工程；能源系统工程；动力工程硕士；清洁能源技术硕士；电气工程；电机与电器；电工理论与新技术；电气工程硕士；信息与通信工程；通信与信息系统；通信工程（含宽带网络、移动通信等）硕士；人工智能硕士；控制工程硕士</t>
  </si>
  <si>
    <t>18周岁以上、35周岁以下</t>
  </si>
  <si>
    <t>1.限2026届普通高校毕业生报考
2.需要长期翻班。</t>
  </si>
  <si>
    <t>试卷类别为C类</t>
  </si>
  <si>
    <t>生产操作二</t>
  </si>
  <si>
    <t>C002</t>
  </si>
  <si>
    <t>计算机科学与技术；计算机应用技术；软件工程；通信系统与信息安全；计算机技术硕士；软件工程硕士；大数据技术与工程硕士；网络与信息安全硕士；控制科学与工程；控制理论与控制工程；检测技术与自动化装置；模式识别与智能系统；机器人科学与工程；应用数学；智能计算及其应用；统计学</t>
  </si>
  <si>
    <t>生产操作三</t>
  </si>
  <si>
    <t>C003</t>
  </si>
  <si>
    <t>本科及以上</t>
  </si>
  <si>
    <t>机械类；能源动力类；材料类</t>
  </si>
  <si>
    <t>生产操作四</t>
  </si>
  <si>
    <t>C004</t>
  </si>
  <si>
    <t>电气工程类；电气类；消防工程；安全科学与工程；安全工程硕士；安全工程；安全生产监管</t>
  </si>
  <si>
    <t>生产操作五</t>
  </si>
  <si>
    <t>C005</t>
  </si>
  <si>
    <t>电子信息和计算机类；控制科学与工程类；自动化类；数学与统计类；物理学类；化学类</t>
  </si>
  <si>
    <t>生产操作六</t>
  </si>
  <si>
    <t>C006</t>
  </si>
  <si>
    <t>哲学类；中国语言文学类；新闻传播学类；历史学类；财政、经济、贸易类；管理科学与工程类；工商管理类；公共管理类；法学类</t>
  </si>
  <si>
    <t>专业技术岗一</t>
  </si>
  <si>
    <t>C007</t>
  </si>
  <si>
    <t>能源系统工程；动力工程硕士；热能工程；动力工程及工程热物理；工程热物理</t>
  </si>
  <si>
    <t>1.限2026届普通高校毕业生报考
2.需在车间学习锻炼一年，学习结束并考核合格后，上岗专业技术岗位。</t>
  </si>
  <si>
    <t>专业技术岗二</t>
  </si>
  <si>
    <t>C008</t>
  </si>
  <si>
    <t>大数据技术与工程硕士；计算机科学与技术；计算机应用技术；计算机技术硕士；应用数学；智能计算及其应用</t>
  </si>
  <si>
    <t>专业技术岗三</t>
  </si>
  <si>
    <t>C009</t>
  </si>
  <si>
    <t>博士研究生</t>
  </si>
  <si>
    <t>物流工程；物流工程与管理；工业工程与管理；管理科学与工程；项目管理；工程管理</t>
  </si>
  <si>
    <t>专业技术岗四</t>
  </si>
  <si>
    <t>C010</t>
  </si>
  <si>
    <t>材料物理与化学；材料学；材料加工工程；材料工程；材料科学与工程</t>
  </si>
  <si>
    <t>常德卷烟厂</t>
  </si>
  <si>
    <t>C011</t>
  </si>
  <si>
    <t>机械制造及其自动化；机械电子工程；机械设计及理论；数字装备与计算制造；精密仪器及机械；测试计量技术及仪器；机械工程硕士；工业设计工程硕士；智能制造技术硕士；机器人工程硕士；机械工程；机械硕士；仪器科学与技术</t>
  </si>
  <si>
    <t>C012</t>
  </si>
  <si>
    <t>电机与电器；电力系统及其自动化；高电压与绝缘技术；电力电子与电力传动；电工理论与新技术；电气工程；电气工程硕士</t>
  </si>
  <si>
    <t>C013</t>
  </si>
  <si>
    <t>控制理论与控制工程；系统工程；机器人科学与工程；计算机应用技术；计算机科学与技术；软件工程；计算机技术硕士；大数据技术与工程硕士；软件工程硕士；网络与信息安全硕士；通信与信息系统；信号与信息处理；通信工程（含宽带网络、移动通信等）硕士；人工智能硕士；集成电路工程硕士；光电信息工程硕士；信息与通信工程</t>
  </si>
  <si>
    <t>C014</t>
  </si>
  <si>
    <t>动力工程及工程热物理；工程热物理；热能工程；动力机械及工程；制冷及低温工程；能源系统工程；动力工程硕士；能源与动力工程；能源与环境系统工程；新能源科学与工程；供热、供燃气、通风及空调工程；建筑环境与能源应用工程</t>
  </si>
  <si>
    <t>C015</t>
  </si>
  <si>
    <t>电子信息和计算机类</t>
  </si>
  <si>
    <t>C016</t>
  </si>
  <si>
    <t>机械类；自动化类；控制科学与工程类</t>
  </si>
  <si>
    <t>生产操作七</t>
  </si>
  <si>
    <t>C017</t>
  </si>
  <si>
    <t>电气类；电气工程类</t>
  </si>
  <si>
    <t>生产操作八</t>
  </si>
  <si>
    <t>C018</t>
  </si>
  <si>
    <t>物流工程与管理硕士；物流管理；物流工程</t>
  </si>
  <si>
    <t>生产操作九</t>
  </si>
  <si>
    <t>C019</t>
  </si>
  <si>
    <t>计算数学；统计学；概率论与数理统计；应用数学；计算智能；智能计算及其应用；数学与应用数学；信息与计算科学；数据计算及应用；应用统计学；应用统计硕士；数据科学</t>
  </si>
  <si>
    <t>生产操作十</t>
  </si>
  <si>
    <t>C020</t>
  </si>
  <si>
    <t>化学生物学；分析化学；化学；应用化学；植物学；烟草生物科学与工程技术；农学；烟草；植物保护；烟草学；农业工程与信息技术硕士；化学工程与技术；化学工程；化学工艺；化学工程硕士；化学工程与工艺；化学工程与工业生物工程；食品科学；食品资源化工；食品工程硕士；食品科学与工程；食品质量与安全；食品安全与检测；包装工程；环境科学；环境工程；安全科学与工程；环境工程硕士；安全工程硕士；安全工程；环境科学与工程；资源环境科学；安全生产监管</t>
  </si>
  <si>
    <t>生产操作十一</t>
  </si>
  <si>
    <t>C021</t>
  </si>
  <si>
    <t>郴州卷烟厂</t>
  </si>
  <si>
    <t>C022</t>
  </si>
  <si>
    <t>机械制造及其自动化；机械工程硕士；智能制造技术硕士；机器人工程硕士；机械工程；机械设计制造及其自动化；过程装备与控制工程；微机电系统工程；测控技术与仪器；智能制造工程；仿生科学与工程</t>
  </si>
  <si>
    <t>C023</t>
  </si>
  <si>
    <t>电气工程；电机与电器；电气工程硕士；电气工程及其自动化；电气工程与智能控制；电机电器智能化；新一代电子信息技术（含量子技术等）硕士；人工智能硕士；控制工程硕士；电子信息工程；电子科学与技术；电子信息科学与技术；人工智能</t>
  </si>
  <si>
    <t>C024</t>
  </si>
  <si>
    <t>计算机科学与技术；计算机应用技术；软件工程；软件工程硕士；大数据技术与工程硕士；信息安全；智能科学与技术；数据科学与大数据技术；大数据工程技术</t>
  </si>
  <si>
    <t>C025</t>
  </si>
  <si>
    <t>食品科学；食品工程硕士；食品科学与工程；食品质量与安全</t>
  </si>
  <si>
    <t>C026</t>
  </si>
  <si>
    <t>计算智能；智能计算及其应用；统计学；信息与计算科学；数据计算及应用；应用统计学；应用统计硕士；数据科学</t>
  </si>
  <si>
    <t>C027</t>
  </si>
  <si>
    <t>零陵卷烟厂</t>
  </si>
  <si>
    <t>C028</t>
  </si>
  <si>
    <t>机械制造及其自动化；机械设计制造及其自动化；机械设计及理论；机械电子工程；机械工程；机械工程硕士</t>
  </si>
  <si>
    <t>C029</t>
  </si>
  <si>
    <t>电工理论与新技术；电气工程；电气工程硕士；电机与电器；电力电子与电力传动；电气工程及其自动化；电气工程与智能控制；电机电器智能化；控制理论与控制工程；电路与系统控制；电力电子与传动控制；自动化；智能装备与系统；工业智能</t>
  </si>
  <si>
    <t>C030</t>
  </si>
  <si>
    <t>物理电子学；电路与系统；通信工程（含宽带网络、移动通信等）硕士；集成电路工程硕士；人工智能硕士；控制工程硕士；电子信息工程；电子科学与技术；通信工程；信息工程；集成电路设计与集成系统；电子信息科学与技术；人工智能；智能测控工程</t>
  </si>
  <si>
    <t>C031</t>
  </si>
  <si>
    <t>C032</t>
  </si>
  <si>
    <t>安全工程硕士；安全科学与工程;安全工程</t>
  </si>
  <si>
    <t>C033</t>
  </si>
  <si>
    <t>C034</t>
  </si>
  <si>
    <t>计算机科学与技术；计算机系统结构；计算机应用技术；计算机软件与理论；软件工程；计算机技术硕士；软件工程硕士；大数据技术与工程硕士；智能制造技术硕士；机器人科学与工程</t>
  </si>
  <si>
    <t>C035</t>
  </si>
  <si>
    <t>精密仪器及机械；测试计量技术及仪器；仪器仪表工程硕士</t>
  </si>
  <si>
    <t>C036</t>
  </si>
  <si>
    <t>法学；法律；法律（法学）；法律（非法学）；民商法学；经济法学；知识产权；知识产权法；法律硕士；知识产权硕士</t>
  </si>
  <si>
    <t>四平卷烟厂</t>
  </si>
  <si>
    <t>C037</t>
  </si>
  <si>
    <t>机械制造及其自动化；机械设计制造及其自动化；机械电子工程；智能制造技术硕士；机械硕士；机械工程硕士；机械工程；过程装备与控制工程；智能制造工程</t>
  </si>
  <si>
    <t>C038</t>
  </si>
  <si>
    <t>电机与电器；电力系统及其自动化；电力电子与电力传动；电工理论与新技术；电气工程硕士；电气工程；电气工程与智能控制；电气工程及其自动化；电机电器智能化；智能电网信息工程；控制理论与控制工程；检测技术与自动化装置；系统工程；电路与系统控制；电力电子与传动控制；控制工程硕士；自动化；机器人工程；智能装备与系统；工业智能</t>
  </si>
  <si>
    <t>C039</t>
  </si>
  <si>
    <t>会计学；会计硕士；审计硕士</t>
  </si>
  <si>
    <t>吴忠卷烟厂</t>
  </si>
  <si>
    <t>C040</t>
  </si>
  <si>
    <t>计算机科学与技术；计算机软件与理论；通信系统与信息安全；软件工程；软件工程硕士；大数据工程技术；大数据技术与工程硕士；电子与计算机工程；智能科学与技术；物联网工程；物联网工程技术；信息安全；信息安全与管理</t>
  </si>
  <si>
    <t>C041</t>
  </si>
  <si>
    <t>物流工程与管理硕士；物流工程；物流管理；采购管理；管理科学与工程；工业工程与管理硕士；信息管理与信息系统；质量管理工程</t>
  </si>
  <si>
    <t>C042</t>
  </si>
  <si>
    <t>化学工程与技术；化学工程；化学工程硕士；化学工艺；化学工程与工艺；制药工程；制药工程硕士；食品科学；发酵工程硕士；食品科学与工程；食品安全与检测；香料香精技术与工程</t>
  </si>
  <si>
    <t>C043</t>
  </si>
  <si>
    <t>电力系统及其自动化；电气工程；电气工程硕士；电气工程及其自动化；电气工程与智能控制；人工智能硕士；控制工程硕士；人工智能；智能测控工程；电子科学与技术；自动化；智能装备与系统；工业智能</t>
  </si>
  <si>
    <t>C044</t>
  </si>
  <si>
    <t>机械制造及其自动化；机械电子工程；智能制造技术硕士；机械工程；机械工程硕士；机械设计制造及其自动化；安全工程硕士；安全科学与工程；安全工程；安全生产监管；应急技术与管理</t>
  </si>
  <si>
    <t>技术中心</t>
  </si>
  <si>
    <t>产品设计师</t>
  </si>
  <si>
    <t>C045</t>
  </si>
  <si>
    <t>轻化工程；发酵工程；制浆造纸工程；食品科学与工程；食品科学；分析化学；有机化学；化学生物学</t>
  </si>
  <si>
    <t>1.限2026届普通高校毕业生报考</t>
  </si>
  <si>
    <t>工艺师</t>
  </si>
  <si>
    <t>C046</t>
  </si>
  <si>
    <t>制浆造纸工程；发酵工程；机械制造及其自动化；机械电子工程；机械设计及理论；数字装备与计算制造；材料物理与化学；材料加工工程；计算材料科学与虚拟工程；数字化材料成形制造；过程工业优化与节能；动力工程及工程热物理；工程热物理；热能工程；流体机械及工程；计算数学；应用数学；运筹学与控制论；智能计算及其应用</t>
  </si>
  <si>
    <t>产品设计研究员一</t>
  </si>
  <si>
    <t>C047</t>
  </si>
  <si>
    <t>化学类；化学工程与技术类；数学与统计类；食品科学；生物工程；烟草学；烟草生物科学与工程技术</t>
  </si>
  <si>
    <t>技术创新研究员一</t>
  </si>
  <si>
    <t>C048</t>
  </si>
  <si>
    <t>药物化学；药理学；免疫学；神经生物学；细胞生物学；生物化学与分子生物学；食品科学；生物工程；生物信息学</t>
  </si>
  <si>
    <t>技术创新研究员二</t>
  </si>
  <si>
    <t>C049</t>
  </si>
  <si>
    <t>作物遗传育种；作物栽培学与耕作学；烟草学；生物信息学；植物营养学；植物病理学；植物保护；土壤学</t>
  </si>
  <si>
    <t>装备设计研究员</t>
  </si>
  <si>
    <t>C050</t>
  </si>
  <si>
    <t>机械制造及其自动化；机械电子工程；检测技术与自动化装置；控制理论与控制工程；机器人科学与工程</t>
  </si>
  <si>
    <t>产品设计研究员二</t>
  </si>
  <si>
    <t>C051</t>
  </si>
  <si>
    <t>高分子化学与物理；分析化学；化学工程；化学工艺；流体力学</t>
  </si>
  <si>
    <t>1.限2026届普通高校毕业生报考
2.工作地点为深圳</t>
  </si>
  <si>
    <t>产品设计研究员三</t>
  </si>
  <si>
    <t>C052</t>
  </si>
  <si>
    <t>机械制造及其自动化；机械电子工程；轻化工程；发酵工程；制浆造纸工程；食品科学；制药工程</t>
  </si>
  <si>
    <t>技术创新研究员三</t>
  </si>
  <si>
    <t>C053</t>
  </si>
  <si>
    <t>人工智能硕士；大数据技术与工程硕士；应用数学</t>
  </si>
  <si>
    <t>原料采购中心</t>
  </si>
  <si>
    <t>统计信息专员</t>
  </si>
  <si>
    <t>C054</t>
  </si>
  <si>
    <t>计算机科学与技术；计算机应用技术；软件工程；计算机技术硕士；软件工程硕士；大数据技术与工程硕士</t>
  </si>
  <si>
    <t>复烤管理员</t>
  </si>
  <si>
    <t>C055</t>
  </si>
  <si>
    <t>机械制造及其自动化；机械电子工程；智能制造技术硕士；机械工程；机械工程硕士；作物栽培学与耕作学；烟草学；食品工程硕士</t>
  </si>
  <si>
    <t>1.限2026届普通高校毕业生报考
2.需长期出差</t>
  </si>
  <si>
    <t>合计</t>
  </si>
  <si>
    <t>注：1.18周岁以上、35周岁以下是指在1990年2月至2008年2月期间出生。
    2.专业要求参照《湖南省2026年考试录用公务员专业指导目录》。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</si>
</sst>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000000"/>
      <name val="Calibri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Border="0" applyAlignment="0"/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2">
    <cellStyle name="常规" xfId="0" builtinId="0"/>
    <cellStyle name="常规 2 6" xfId="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J60"/>
  <sheetViews>
    <sheetView tabSelected="1" zoomScale="70" zoomScaleNormal="70" workbookViewId="0">
      <pane xSplit="2" ySplit="3" topLeftCell="C52" activePane="bottomRight" state="frozen"/>
      <selection pane="topRight"/>
      <selection pane="bottomLeft"/>
      <selection pane="bottomRight" activeCell="A60" sqref="A60:J60"/>
    </sheetView>
  </sheetViews>
  <sheetFormatPr defaultColWidth="9" defaultRowHeight="13.5" x14ac:dyDescent="0.15"/>
  <cols>
    <col min="1" max="1" width="6.75" style="2" customWidth="1"/>
    <col min="2" max="2" width="16.5" style="2" customWidth="1"/>
    <col min="3" max="3" width="27.125" style="3" customWidth="1"/>
    <col min="4" max="4" width="7.75" style="3" customWidth="1"/>
    <col min="5" max="5" width="7.5" style="2" customWidth="1"/>
    <col min="6" max="6" width="11" style="4" customWidth="1"/>
    <col min="7" max="7" width="88.875" style="2" customWidth="1"/>
    <col min="8" max="8" width="17.125" style="2" customWidth="1"/>
    <col min="9" max="9" width="37.75" style="5" customWidth="1"/>
    <col min="10" max="10" width="20.5" style="2" customWidth="1"/>
    <col min="11" max="16384" width="9" style="2"/>
  </cols>
  <sheetData>
    <row r="1" spans="1:10" ht="24.95" customHeight="1" x14ac:dyDescent="0.15">
      <c r="A1" s="17" t="s">
        <v>0</v>
      </c>
      <c r="B1" s="17"/>
    </row>
    <row r="2" spans="1:10" ht="38.1" customHeight="1" x14ac:dyDescent="0.1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" customFormat="1" ht="41.1" customHeight="1" x14ac:dyDescent="0.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8" t="s">
        <v>10</v>
      </c>
      <c r="J3" s="7" t="s">
        <v>11</v>
      </c>
    </row>
    <row r="4" spans="1:10" ht="105.95" customHeight="1" x14ac:dyDescent="0.15">
      <c r="A4" s="9">
        <v>1</v>
      </c>
      <c r="B4" s="9" t="s">
        <v>12</v>
      </c>
      <c r="C4" s="9" t="s">
        <v>13</v>
      </c>
      <c r="D4" s="9" t="s">
        <v>14</v>
      </c>
      <c r="E4" s="9">
        <v>7</v>
      </c>
      <c r="F4" s="9" t="s">
        <v>15</v>
      </c>
      <c r="G4" s="10" t="s">
        <v>16</v>
      </c>
      <c r="H4" s="11" t="s">
        <v>17</v>
      </c>
      <c r="I4" s="10" t="s">
        <v>18</v>
      </c>
      <c r="J4" s="12" t="s">
        <v>19</v>
      </c>
    </row>
    <row r="5" spans="1:10" ht="74.099999999999994" customHeight="1" x14ac:dyDescent="0.15">
      <c r="A5" s="9">
        <v>2</v>
      </c>
      <c r="B5" s="9" t="s">
        <v>12</v>
      </c>
      <c r="C5" s="9" t="s">
        <v>20</v>
      </c>
      <c r="D5" s="9" t="s">
        <v>21</v>
      </c>
      <c r="E5" s="9">
        <v>7</v>
      </c>
      <c r="F5" s="9" t="s">
        <v>15</v>
      </c>
      <c r="G5" s="10" t="s">
        <v>22</v>
      </c>
      <c r="H5" s="11" t="s">
        <v>17</v>
      </c>
      <c r="I5" s="10" t="s">
        <v>18</v>
      </c>
      <c r="J5" s="12" t="s">
        <v>19</v>
      </c>
    </row>
    <row r="6" spans="1:10" ht="48" customHeight="1" x14ac:dyDescent="0.15">
      <c r="A6" s="9">
        <v>3</v>
      </c>
      <c r="B6" s="9" t="s">
        <v>12</v>
      </c>
      <c r="C6" s="9" t="s">
        <v>23</v>
      </c>
      <c r="D6" s="9" t="s">
        <v>24</v>
      </c>
      <c r="E6" s="9">
        <v>15</v>
      </c>
      <c r="F6" s="9" t="s">
        <v>25</v>
      </c>
      <c r="G6" s="10" t="s">
        <v>26</v>
      </c>
      <c r="H6" s="11" t="s">
        <v>17</v>
      </c>
      <c r="I6" s="10" t="s">
        <v>18</v>
      </c>
      <c r="J6" s="12" t="s">
        <v>19</v>
      </c>
    </row>
    <row r="7" spans="1:10" ht="48" customHeight="1" x14ac:dyDescent="0.15">
      <c r="A7" s="9">
        <v>4</v>
      </c>
      <c r="B7" s="9" t="s">
        <v>12</v>
      </c>
      <c r="C7" s="9" t="s">
        <v>27</v>
      </c>
      <c r="D7" s="9" t="s">
        <v>28</v>
      </c>
      <c r="E7" s="9">
        <v>9</v>
      </c>
      <c r="F7" s="9" t="s">
        <v>25</v>
      </c>
      <c r="G7" s="10" t="s">
        <v>29</v>
      </c>
      <c r="H7" s="11" t="s">
        <v>17</v>
      </c>
      <c r="I7" s="10" t="s">
        <v>18</v>
      </c>
      <c r="J7" s="12" t="s">
        <v>19</v>
      </c>
    </row>
    <row r="8" spans="1:10" ht="48" customHeight="1" x14ac:dyDescent="0.15">
      <c r="A8" s="9">
        <v>5</v>
      </c>
      <c r="B8" s="9" t="s">
        <v>12</v>
      </c>
      <c r="C8" s="9" t="s">
        <v>30</v>
      </c>
      <c r="D8" s="9" t="s">
        <v>31</v>
      </c>
      <c r="E8" s="9">
        <v>15</v>
      </c>
      <c r="F8" s="9" t="s">
        <v>25</v>
      </c>
      <c r="G8" s="10" t="s">
        <v>32</v>
      </c>
      <c r="H8" s="11" t="s">
        <v>17</v>
      </c>
      <c r="I8" s="10" t="s">
        <v>18</v>
      </c>
      <c r="J8" s="12" t="s">
        <v>19</v>
      </c>
    </row>
    <row r="9" spans="1:10" ht="99" customHeight="1" x14ac:dyDescent="0.15">
      <c r="A9" s="9">
        <v>6</v>
      </c>
      <c r="B9" s="9" t="s">
        <v>12</v>
      </c>
      <c r="C9" s="9" t="s">
        <v>33</v>
      </c>
      <c r="D9" s="9" t="s">
        <v>34</v>
      </c>
      <c r="E9" s="11">
        <v>3</v>
      </c>
      <c r="F9" s="11" t="s">
        <v>15</v>
      </c>
      <c r="G9" s="10" t="s">
        <v>35</v>
      </c>
      <c r="H9" s="11" t="s">
        <v>17</v>
      </c>
      <c r="I9" s="10" t="s">
        <v>18</v>
      </c>
      <c r="J9" s="12" t="s">
        <v>19</v>
      </c>
    </row>
    <row r="10" spans="1:10" ht="42.75" x14ac:dyDescent="0.15">
      <c r="A10" s="9">
        <v>7</v>
      </c>
      <c r="B10" s="9" t="s">
        <v>12</v>
      </c>
      <c r="C10" s="13" t="s">
        <v>36</v>
      </c>
      <c r="D10" s="9" t="s">
        <v>37</v>
      </c>
      <c r="E10" s="13">
        <v>1</v>
      </c>
      <c r="F10" s="11" t="s">
        <v>15</v>
      </c>
      <c r="G10" s="10" t="s">
        <v>38</v>
      </c>
      <c r="H10" s="11" t="s">
        <v>17</v>
      </c>
      <c r="I10" s="10" t="s">
        <v>39</v>
      </c>
      <c r="J10" s="12" t="s">
        <v>19</v>
      </c>
    </row>
    <row r="11" spans="1:10" ht="42.75" x14ac:dyDescent="0.15">
      <c r="A11" s="9">
        <v>8</v>
      </c>
      <c r="B11" s="9" t="s">
        <v>12</v>
      </c>
      <c r="C11" s="13" t="s">
        <v>40</v>
      </c>
      <c r="D11" s="9" t="s">
        <v>41</v>
      </c>
      <c r="E11" s="13">
        <v>1</v>
      </c>
      <c r="F11" s="11" t="s">
        <v>15</v>
      </c>
      <c r="G11" s="10" t="s">
        <v>42</v>
      </c>
      <c r="H11" s="11" t="s">
        <v>17</v>
      </c>
      <c r="I11" s="10" t="s">
        <v>39</v>
      </c>
      <c r="J11" s="12" t="s">
        <v>19</v>
      </c>
    </row>
    <row r="12" spans="1:10" ht="42.75" x14ac:dyDescent="0.15">
      <c r="A12" s="9">
        <v>9</v>
      </c>
      <c r="B12" s="9" t="s">
        <v>12</v>
      </c>
      <c r="C12" s="13" t="s">
        <v>43</v>
      </c>
      <c r="D12" s="9" t="s">
        <v>44</v>
      </c>
      <c r="E12" s="13">
        <v>1</v>
      </c>
      <c r="F12" s="11" t="s">
        <v>45</v>
      </c>
      <c r="G12" s="10" t="s">
        <v>46</v>
      </c>
      <c r="H12" s="11" t="s">
        <v>17</v>
      </c>
      <c r="I12" s="10" t="s">
        <v>39</v>
      </c>
      <c r="J12" s="12" t="s">
        <v>19</v>
      </c>
    </row>
    <row r="13" spans="1:10" ht="42.75" x14ac:dyDescent="0.15">
      <c r="A13" s="9">
        <v>10</v>
      </c>
      <c r="B13" s="9" t="s">
        <v>12</v>
      </c>
      <c r="C13" s="13" t="s">
        <v>47</v>
      </c>
      <c r="D13" s="9" t="s">
        <v>48</v>
      </c>
      <c r="E13" s="13">
        <v>1</v>
      </c>
      <c r="F13" s="11" t="s">
        <v>45</v>
      </c>
      <c r="G13" s="10" t="s">
        <v>49</v>
      </c>
      <c r="H13" s="11" t="s">
        <v>17</v>
      </c>
      <c r="I13" s="10" t="s">
        <v>39</v>
      </c>
      <c r="J13" s="12" t="s">
        <v>19</v>
      </c>
    </row>
    <row r="14" spans="1:10" ht="56.1" customHeight="1" x14ac:dyDescent="0.15">
      <c r="A14" s="9">
        <v>11</v>
      </c>
      <c r="B14" s="13" t="s">
        <v>50</v>
      </c>
      <c r="C14" s="13" t="s">
        <v>13</v>
      </c>
      <c r="D14" s="9" t="s">
        <v>51</v>
      </c>
      <c r="E14" s="13">
        <f>8</f>
        <v>8</v>
      </c>
      <c r="F14" s="11" t="s">
        <v>15</v>
      </c>
      <c r="G14" s="10" t="s">
        <v>52</v>
      </c>
      <c r="H14" s="11" t="s">
        <v>17</v>
      </c>
      <c r="I14" s="10" t="s">
        <v>18</v>
      </c>
      <c r="J14" s="12" t="s">
        <v>19</v>
      </c>
    </row>
    <row r="15" spans="1:10" ht="42" customHeight="1" x14ac:dyDescent="0.15">
      <c r="A15" s="9">
        <v>12</v>
      </c>
      <c r="B15" s="13" t="s">
        <v>50</v>
      </c>
      <c r="C15" s="13" t="s">
        <v>20</v>
      </c>
      <c r="D15" s="9" t="s">
        <v>53</v>
      </c>
      <c r="E15" s="13">
        <f>12-2</f>
        <v>10</v>
      </c>
      <c r="F15" s="11" t="s">
        <v>15</v>
      </c>
      <c r="G15" s="10" t="s">
        <v>54</v>
      </c>
      <c r="H15" s="11" t="s">
        <v>17</v>
      </c>
      <c r="I15" s="10" t="s">
        <v>18</v>
      </c>
      <c r="J15" s="12" t="s">
        <v>19</v>
      </c>
    </row>
    <row r="16" spans="1:10" ht="71.099999999999994" customHeight="1" x14ac:dyDescent="0.15">
      <c r="A16" s="9">
        <v>13</v>
      </c>
      <c r="B16" s="13" t="s">
        <v>50</v>
      </c>
      <c r="C16" s="13" t="s">
        <v>23</v>
      </c>
      <c r="D16" s="9" t="s">
        <v>55</v>
      </c>
      <c r="E16" s="13">
        <f>12-2</f>
        <v>10</v>
      </c>
      <c r="F16" s="11" t="s">
        <v>15</v>
      </c>
      <c r="G16" s="10" t="s">
        <v>56</v>
      </c>
      <c r="H16" s="11" t="s">
        <v>17</v>
      </c>
      <c r="I16" s="10" t="s">
        <v>18</v>
      </c>
      <c r="J16" s="12" t="s">
        <v>19</v>
      </c>
    </row>
    <row r="17" spans="1:10" ht="57.95" customHeight="1" x14ac:dyDescent="0.15">
      <c r="A17" s="9">
        <v>14</v>
      </c>
      <c r="B17" s="13" t="s">
        <v>50</v>
      </c>
      <c r="C17" s="11" t="s">
        <v>27</v>
      </c>
      <c r="D17" s="9" t="s">
        <v>57</v>
      </c>
      <c r="E17" s="11">
        <v>8</v>
      </c>
      <c r="F17" s="11" t="s">
        <v>25</v>
      </c>
      <c r="G17" s="10" t="s">
        <v>58</v>
      </c>
      <c r="H17" s="11" t="s">
        <v>17</v>
      </c>
      <c r="I17" s="10" t="s">
        <v>18</v>
      </c>
      <c r="J17" s="12" t="s">
        <v>19</v>
      </c>
    </row>
    <row r="18" spans="1:10" ht="36" customHeight="1" x14ac:dyDescent="0.15">
      <c r="A18" s="9">
        <v>15</v>
      </c>
      <c r="B18" s="13" t="s">
        <v>50</v>
      </c>
      <c r="C18" s="11" t="s">
        <v>30</v>
      </c>
      <c r="D18" s="9" t="s">
        <v>59</v>
      </c>
      <c r="E18" s="11">
        <f>9+3</f>
        <v>12</v>
      </c>
      <c r="F18" s="11" t="s">
        <v>25</v>
      </c>
      <c r="G18" s="10" t="s">
        <v>60</v>
      </c>
      <c r="H18" s="11" t="s">
        <v>17</v>
      </c>
      <c r="I18" s="10" t="s">
        <v>18</v>
      </c>
      <c r="J18" s="12" t="s">
        <v>19</v>
      </c>
    </row>
    <row r="19" spans="1:10" ht="36" customHeight="1" x14ac:dyDescent="0.15">
      <c r="A19" s="9">
        <v>16</v>
      </c>
      <c r="B19" s="13" t="s">
        <v>50</v>
      </c>
      <c r="C19" s="13" t="s">
        <v>33</v>
      </c>
      <c r="D19" s="9" t="s">
        <v>61</v>
      </c>
      <c r="E19" s="11">
        <v>12</v>
      </c>
      <c r="F19" s="11" t="s">
        <v>25</v>
      </c>
      <c r="G19" s="10" t="s">
        <v>62</v>
      </c>
      <c r="H19" s="11" t="s">
        <v>17</v>
      </c>
      <c r="I19" s="10" t="s">
        <v>18</v>
      </c>
      <c r="J19" s="12" t="s">
        <v>19</v>
      </c>
    </row>
    <row r="20" spans="1:10" ht="36" customHeight="1" x14ac:dyDescent="0.15">
      <c r="A20" s="9">
        <v>17</v>
      </c>
      <c r="B20" s="13" t="s">
        <v>50</v>
      </c>
      <c r="C20" s="13" t="s">
        <v>63</v>
      </c>
      <c r="D20" s="9" t="s">
        <v>64</v>
      </c>
      <c r="E20" s="11">
        <v>9</v>
      </c>
      <c r="F20" s="11" t="s">
        <v>25</v>
      </c>
      <c r="G20" s="10" t="s">
        <v>65</v>
      </c>
      <c r="H20" s="11" t="s">
        <v>17</v>
      </c>
      <c r="I20" s="10" t="s">
        <v>18</v>
      </c>
      <c r="J20" s="12" t="s">
        <v>19</v>
      </c>
    </row>
    <row r="21" spans="1:10" ht="36" customHeight="1" x14ac:dyDescent="0.15">
      <c r="A21" s="9">
        <v>18</v>
      </c>
      <c r="B21" s="13" t="s">
        <v>50</v>
      </c>
      <c r="C21" s="13" t="s">
        <v>66</v>
      </c>
      <c r="D21" s="9" t="s">
        <v>67</v>
      </c>
      <c r="E21" s="13">
        <v>3</v>
      </c>
      <c r="F21" s="11" t="s">
        <v>25</v>
      </c>
      <c r="G21" s="10" t="s">
        <v>68</v>
      </c>
      <c r="H21" s="11" t="s">
        <v>17</v>
      </c>
      <c r="I21" s="10" t="s">
        <v>18</v>
      </c>
      <c r="J21" s="12" t="s">
        <v>19</v>
      </c>
    </row>
    <row r="22" spans="1:10" ht="68.099999999999994" customHeight="1" x14ac:dyDescent="0.15">
      <c r="A22" s="9">
        <v>19</v>
      </c>
      <c r="B22" s="13" t="s">
        <v>50</v>
      </c>
      <c r="C22" s="13" t="s">
        <v>69</v>
      </c>
      <c r="D22" s="9" t="s">
        <v>70</v>
      </c>
      <c r="E22" s="13">
        <v>5</v>
      </c>
      <c r="F22" s="11" t="s">
        <v>25</v>
      </c>
      <c r="G22" s="10" t="s">
        <v>71</v>
      </c>
      <c r="H22" s="11" t="s">
        <v>17</v>
      </c>
      <c r="I22" s="10" t="s">
        <v>18</v>
      </c>
      <c r="J22" s="12" t="s">
        <v>19</v>
      </c>
    </row>
    <row r="23" spans="1:10" ht="105.95" customHeight="1" x14ac:dyDescent="0.15">
      <c r="A23" s="9">
        <v>20</v>
      </c>
      <c r="B23" s="13" t="s">
        <v>50</v>
      </c>
      <c r="C23" s="13" t="s">
        <v>72</v>
      </c>
      <c r="D23" s="9" t="s">
        <v>73</v>
      </c>
      <c r="E23" s="13">
        <v>8</v>
      </c>
      <c r="F23" s="11" t="s">
        <v>25</v>
      </c>
      <c r="G23" s="10" t="s">
        <v>74</v>
      </c>
      <c r="H23" s="11" t="s">
        <v>17</v>
      </c>
      <c r="I23" s="10" t="s">
        <v>18</v>
      </c>
      <c r="J23" s="12" t="s">
        <v>19</v>
      </c>
    </row>
    <row r="24" spans="1:10" ht="41.1" customHeight="1" x14ac:dyDescent="0.15">
      <c r="A24" s="9">
        <v>21</v>
      </c>
      <c r="B24" s="13" t="s">
        <v>50</v>
      </c>
      <c r="C24" s="13" t="s">
        <v>75</v>
      </c>
      <c r="D24" s="9" t="s">
        <v>76</v>
      </c>
      <c r="E24" s="13">
        <f>8-5</f>
        <v>3</v>
      </c>
      <c r="F24" s="11" t="s">
        <v>15</v>
      </c>
      <c r="G24" s="10" t="s">
        <v>35</v>
      </c>
      <c r="H24" s="11" t="s">
        <v>17</v>
      </c>
      <c r="I24" s="10" t="s">
        <v>18</v>
      </c>
      <c r="J24" s="12" t="s">
        <v>19</v>
      </c>
    </row>
    <row r="25" spans="1:10" ht="50.1" customHeight="1" x14ac:dyDescent="0.15">
      <c r="A25" s="9">
        <v>22</v>
      </c>
      <c r="B25" s="13" t="s">
        <v>77</v>
      </c>
      <c r="C25" s="13" t="s">
        <v>13</v>
      </c>
      <c r="D25" s="9" t="s">
        <v>78</v>
      </c>
      <c r="E25" s="13">
        <f>2-1</f>
        <v>1</v>
      </c>
      <c r="F25" s="11" t="s">
        <v>25</v>
      </c>
      <c r="G25" s="10" t="s">
        <v>79</v>
      </c>
      <c r="H25" s="11" t="s">
        <v>17</v>
      </c>
      <c r="I25" s="10" t="s">
        <v>18</v>
      </c>
      <c r="J25" s="12" t="s">
        <v>19</v>
      </c>
    </row>
    <row r="26" spans="1:10" ht="50.1" customHeight="1" x14ac:dyDescent="0.15">
      <c r="A26" s="9">
        <v>23</v>
      </c>
      <c r="B26" s="13" t="s">
        <v>77</v>
      </c>
      <c r="C26" s="13" t="s">
        <v>20</v>
      </c>
      <c r="D26" s="9" t="s">
        <v>80</v>
      </c>
      <c r="E26" s="13">
        <v>2</v>
      </c>
      <c r="F26" s="11" t="s">
        <v>25</v>
      </c>
      <c r="G26" s="10" t="s">
        <v>81</v>
      </c>
      <c r="H26" s="11" t="s">
        <v>17</v>
      </c>
      <c r="I26" s="10" t="s">
        <v>18</v>
      </c>
      <c r="J26" s="12" t="s">
        <v>19</v>
      </c>
    </row>
    <row r="27" spans="1:10" ht="50.1" customHeight="1" x14ac:dyDescent="0.15">
      <c r="A27" s="9">
        <v>24</v>
      </c>
      <c r="B27" s="13" t="s">
        <v>77</v>
      </c>
      <c r="C27" s="13" t="s">
        <v>23</v>
      </c>
      <c r="D27" s="9" t="s">
        <v>82</v>
      </c>
      <c r="E27" s="13">
        <v>3</v>
      </c>
      <c r="F27" s="11" t="s">
        <v>25</v>
      </c>
      <c r="G27" s="10" t="s">
        <v>83</v>
      </c>
      <c r="H27" s="11" t="s">
        <v>17</v>
      </c>
      <c r="I27" s="10" t="s">
        <v>18</v>
      </c>
      <c r="J27" s="12" t="s">
        <v>19</v>
      </c>
    </row>
    <row r="28" spans="1:10" ht="42.95" customHeight="1" x14ac:dyDescent="0.15">
      <c r="A28" s="9">
        <v>25</v>
      </c>
      <c r="B28" s="13" t="s">
        <v>77</v>
      </c>
      <c r="C28" s="13" t="s">
        <v>27</v>
      </c>
      <c r="D28" s="9" t="s">
        <v>84</v>
      </c>
      <c r="E28" s="13">
        <v>2</v>
      </c>
      <c r="F28" s="11" t="s">
        <v>25</v>
      </c>
      <c r="G28" s="10" t="s">
        <v>85</v>
      </c>
      <c r="H28" s="11" t="s">
        <v>17</v>
      </c>
      <c r="I28" s="10" t="s">
        <v>18</v>
      </c>
      <c r="J28" s="12" t="s">
        <v>19</v>
      </c>
    </row>
    <row r="29" spans="1:10" ht="66" customHeight="1" x14ac:dyDescent="0.15">
      <c r="A29" s="9">
        <v>26</v>
      </c>
      <c r="B29" s="13" t="s">
        <v>77</v>
      </c>
      <c r="C29" s="13" t="s">
        <v>30</v>
      </c>
      <c r="D29" s="9" t="s">
        <v>86</v>
      </c>
      <c r="E29" s="13">
        <v>2</v>
      </c>
      <c r="F29" s="11" t="s">
        <v>25</v>
      </c>
      <c r="G29" s="10" t="s">
        <v>87</v>
      </c>
      <c r="H29" s="11" t="s">
        <v>17</v>
      </c>
      <c r="I29" s="10" t="s">
        <v>18</v>
      </c>
      <c r="J29" s="12" t="s">
        <v>19</v>
      </c>
    </row>
    <row r="30" spans="1:10" ht="66" customHeight="1" x14ac:dyDescent="0.15">
      <c r="A30" s="9">
        <v>27</v>
      </c>
      <c r="B30" s="13" t="s">
        <v>77</v>
      </c>
      <c r="C30" s="13" t="s">
        <v>33</v>
      </c>
      <c r="D30" s="9" t="s">
        <v>88</v>
      </c>
      <c r="E30" s="13">
        <v>1</v>
      </c>
      <c r="F30" s="11" t="s">
        <v>15</v>
      </c>
      <c r="G30" s="10" t="s">
        <v>35</v>
      </c>
      <c r="H30" s="11" t="s">
        <v>17</v>
      </c>
      <c r="I30" s="10" t="s">
        <v>18</v>
      </c>
      <c r="J30" s="12" t="s">
        <v>19</v>
      </c>
    </row>
    <row r="31" spans="1:10" ht="41.1" customHeight="1" x14ac:dyDescent="0.15">
      <c r="A31" s="9">
        <v>28</v>
      </c>
      <c r="B31" s="14" t="s">
        <v>89</v>
      </c>
      <c r="C31" s="15" t="s">
        <v>13</v>
      </c>
      <c r="D31" s="9" t="s">
        <v>90</v>
      </c>
      <c r="E31" s="15">
        <v>2</v>
      </c>
      <c r="F31" s="15" t="s">
        <v>25</v>
      </c>
      <c r="G31" s="10" t="s">
        <v>91</v>
      </c>
      <c r="H31" s="11" t="s">
        <v>17</v>
      </c>
      <c r="I31" s="10" t="s">
        <v>18</v>
      </c>
      <c r="J31" s="12" t="s">
        <v>19</v>
      </c>
    </row>
    <row r="32" spans="1:10" ht="42.75" x14ac:dyDescent="0.15">
      <c r="A32" s="9">
        <v>29</v>
      </c>
      <c r="B32" s="14" t="s">
        <v>89</v>
      </c>
      <c r="C32" s="15" t="s">
        <v>20</v>
      </c>
      <c r="D32" s="9" t="s">
        <v>92</v>
      </c>
      <c r="E32" s="15">
        <v>4</v>
      </c>
      <c r="F32" s="15" t="s">
        <v>25</v>
      </c>
      <c r="G32" s="10" t="s">
        <v>93</v>
      </c>
      <c r="H32" s="11" t="s">
        <v>17</v>
      </c>
      <c r="I32" s="10" t="s">
        <v>18</v>
      </c>
      <c r="J32" s="12" t="s">
        <v>19</v>
      </c>
    </row>
    <row r="33" spans="1:10" ht="42.75" x14ac:dyDescent="0.15">
      <c r="A33" s="9">
        <v>30</v>
      </c>
      <c r="B33" s="14" t="s">
        <v>89</v>
      </c>
      <c r="C33" s="15" t="s">
        <v>23</v>
      </c>
      <c r="D33" s="9" t="s">
        <v>94</v>
      </c>
      <c r="E33" s="14">
        <v>4</v>
      </c>
      <c r="F33" s="15" t="s">
        <v>25</v>
      </c>
      <c r="G33" s="10" t="s">
        <v>95</v>
      </c>
      <c r="H33" s="11" t="s">
        <v>17</v>
      </c>
      <c r="I33" s="10" t="s">
        <v>18</v>
      </c>
      <c r="J33" s="12" t="s">
        <v>19</v>
      </c>
    </row>
    <row r="34" spans="1:10" ht="48.95" customHeight="1" x14ac:dyDescent="0.15">
      <c r="A34" s="9">
        <v>31</v>
      </c>
      <c r="B34" s="14" t="s">
        <v>89</v>
      </c>
      <c r="C34" s="15" t="s">
        <v>27</v>
      </c>
      <c r="D34" s="9" t="s">
        <v>96</v>
      </c>
      <c r="E34" s="14">
        <v>2</v>
      </c>
      <c r="F34" s="15" t="s">
        <v>25</v>
      </c>
      <c r="G34" s="10" t="s">
        <v>68</v>
      </c>
      <c r="H34" s="11" t="s">
        <v>17</v>
      </c>
      <c r="I34" s="10" t="s">
        <v>18</v>
      </c>
      <c r="J34" s="12" t="s">
        <v>19</v>
      </c>
    </row>
    <row r="35" spans="1:10" ht="48.95" customHeight="1" x14ac:dyDescent="0.15">
      <c r="A35" s="9">
        <v>32</v>
      </c>
      <c r="B35" s="14" t="s">
        <v>89</v>
      </c>
      <c r="C35" s="15" t="s">
        <v>30</v>
      </c>
      <c r="D35" s="9" t="s">
        <v>97</v>
      </c>
      <c r="E35" s="15">
        <v>1</v>
      </c>
      <c r="F35" s="15" t="s">
        <v>25</v>
      </c>
      <c r="G35" s="10" t="s">
        <v>98</v>
      </c>
      <c r="H35" s="11" t="s">
        <v>17</v>
      </c>
      <c r="I35" s="10" t="s">
        <v>18</v>
      </c>
      <c r="J35" s="12" t="s">
        <v>19</v>
      </c>
    </row>
    <row r="36" spans="1:10" ht="48.95" customHeight="1" x14ac:dyDescent="0.15">
      <c r="A36" s="9">
        <v>33</v>
      </c>
      <c r="B36" s="14" t="s">
        <v>89</v>
      </c>
      <c r="C36" s="15" t="s">
        <v>33</v>
      </c>
      <c r="D36" s="9" t="s">
        <v>99</v>
      </c>
      <c r="E36" s="15">
        <v>1</v>
      </c>
      <c r="F36" s="11" t="s">
        <v>15</v>
      </c>
      <c r="G36" s="10" t="s">
        <v>35</v>
      </c>
      <c r="H36" s="11" t="s">
        <v>17</v>
      </c>
      <c r="I36" s="10" t="s">
        <v>18</v>
      </c>
      <c r="J36" s="12" t="s">
        <v>19</v>
      </c>
    </row>
    <row r="37" spans="1:10" ht="48.95" customHeight="1" x14ac:dyDescent="0.15">
      <c r="A37" s="9">
        <v>34</v>
      </c>
      <c r="B37" s="14" t="s">
        <v>89</v>
      </c>
      <c r="C37" s="13" t="s">
        <v>36</v>
      </c>
      <c r="D37" s="9" t="s">
        <v>100</v>
      </c>
      <c r="E37" s="15">
        <v>2</v>
      </c>
      <c r="F37" s="15" t="s">
        <v>15</v>
      </c>
      <c r="G37" s="10" t="s">
        <v>101</v>
      </c>
      <c r="H37" s="11" t="s">
        <v>17</v>
      </c>
      <c r="I37" s="10" t="s">
        <v>39</v>
      </c>
      <c r="J37" s="12" t="s">
        <v>19</v>
      </c>
    </row>
    <row r="38" spans="1:10" ht="48.95" customHeight="1" x14ac:dyDescent="0.15">
      <c r="A38" s="9">
        <v>35</v>
      </c>
      <c r="B38" s="14" t="s">
        <v>89</v>
      </c>
      <c r="C38" s="13" t="s">
        <v>40</v>
      </c>
      <c r="D38" s="9" t="s">
        <v>102</v>
      </c>
      <c r="E38" s="15">
        <v>1</v>
      </c>
      <c r="F38" s="15" t="s">
        <v>15</v>
      </c>
      <c r="G38" s="10" t="s">
        <v>103</v>
      </c>
      <c r="H38" s="11" t="s">
        <v>17</v>
      </c>
      <c r="I38" s="10" t="s">
        <v>39</v>
      </c>
      <c r="J38" s="12" t="s">
        <v>19</v>
      </c>
    </row>
    <row r="39" spans="1:10" ht="48.95" customHeight="1" x14ac:dyDescent="0.15">
      <c r="A39" s="9">
        <v>36</v>
      </c>
      <c r="B39" s="14" t="s">
        <v>89</v>
      </c>
      <c r="C39" s="13" t="s">
        <v>43</v>
      </c>
      <c r="D39" s="9" t="s">
        <v>104</v>
      </c>
      <c r="E39" s="15">
        <v>1</v>
      </c>
      <c r="F39" s="15" t="s">
        <v>15</v>
      </c>
      <c r="G39" s="10" t="s">
        <v>105</v>
      </c>
      <c r="H39" s="11" t="s">
        <v>17</v>
      </c>
      <c r="I39" s="10" t="s">
        <v>39</v>
      </c>
      <c r="J39" s="12" t="s">
        <v>19</v>
      </c>
    </row>
    <row r="40" spans="1:10" ht="42" customHeight="1" x14ac:dyDescent="0.15">
      <c r="A40" s="9">
        <v>37</v>
      </c>
      <c r="B40" s="13" t="s">
        <v>106</v>
      </c>
      <c r="C40" s="13" t="s">
        <v>13</v>
      </c>
      <c r="D40" s="9" t="s">
        <v>107</v>
      </c>
      <c r="E40" s="13">
        <v>2</v>
      </c>
      <c r="F40" s="11" t="s">
        <v>25</v>
      </c>
      <c r="G40" s="10" t="s">
        <v>108</v>
      </c>
      <c r="H40" s="11" t="s">
        <v>17</v>
      </c>
      <c r="I40" s="10" t="s">
        <v>18</v>
      </c>
      <c r="J40" s="12" t="s">
        <v>19</v>
      </c>
    </row>
    <row r="41" spans="1:10" ht="89.1" customHeight="1" x14ac:dyDescent="0.15">
      <c r="A41" s="9">
        <v>38</v>
      </c>
      <c r="B41" s="13" t="s">
        <v>106</v>
      </c>
      <c r="C41" s="13" t="s">
        <v>20</v>
      </c>
      <c r="D41" s="9" t="s">
        <v>109</v>
      </c>
      <c r="E41" s="13">
        <v>4</v>
      </c>
      <c r="F41" s="11" t="s">
        <v>25</v>
      </c>
      <c r="G41" s="10" t="s">
        <v>110</v>
      </c>
      <c r="H41" s="11" t="s">
        <v>17</v>
      </c>
      <c r="I41" s="10" t="s">
        <v>18</v>
      </c>
      <c r="J41" s="12" t="s">
        <v>19</v>
      </c>
    </row>
    <row r="42" spans="1:10" ht="42.75" x14ac:dyDescent="0.15">
      <c r="A42" s="9">
        <v>39</v>
      </c>
      <c r="B42" s="13" t="s">
        <v>106</v>
      </c>
      <c r="C42" s="13" t="s">
        <v>36</v>
      </c>
      <c r="D42" s="9" t="s">
        <v>111</v>
      </c>
      <c r="E42" s="13">
        <v>1</v>
      </c>
      <c r="F42" s="15" t="s">
        <v>15</v>
      </c>
      <c r="G42" s="10" t="s">
        <v>112</v>
      </c>
      <c r="H42" s="11" t="s">
        <v>17</v>
      </c>
      <c r="I42" s="10" t="s">
        <v>39</v>
      </c>
      <c r="J42" s="12" t="s">
        <v>19</v>
      </c>
    </row>
    <row r="43" spans="1:10" ht="53.1" customHeight="1" x14ac:dyDescent="0.15">
      <c r="A43" s="9">
        <v>40</v>
      </c>
      <c r="B43" s="13" t="s">
        <v>113</v>
      </c>
      <c r="C43" s="13" t="s">
        <v>13</v>
      </c>
      <c r="D43" s="9" t="s">
        <v>114</v>
      </c>
      <c r="E43" s="13">
        <v>2</v>
      </c>
      <c r="F43" s="11" t="s">
        <v>25</v>
      </c>
      <c r="G43" s="10" t="s">
        <v>115</v>
      </c>
      <c r="H43" s="11" t="s">
        <v>17</v>
      </c>
      <c r="I43" s="10" t="s">
        <v>18</v>
      </c>
      <c r="J43" s="12" t="s">
        <v>19</v>
      </c>
    </row>
    <row r="44" spans="1:10" ht="53.1" customHeight="1" x14ac:dyDescent="0.15">
      <c r="A44" s="9">
        <v>41</v>
      </c>
      <c r="B44" s="13" t="s">
        <v>113</v>
      </c>
      <c r="C44" s="13" t="s">
        <v>20</v>
      </c>
      <c r="D44" s="9" t="s">
        <v>116</v>
      </c>
      <c r="E44" s="13">
        <v>1</v>
      </c>
      <c r="F44" s="11" t="s">
        <v>25</v>
      </c>
      <c r="G44" s="10" t="s">
        <v>117</v>
      </c>
      <c r="H44" s="11" t="s">
        <v>17</v>
      </c>
      <c r="I44" s="10" t="s">
        <v>18</v>
      </c>
      <c r="J44" s="12" t="s">
        <v>19</v>
      </c>
    </row>
    <row r="45" spans="1:10" ht="53.1" customHeight="1" x14ac:dyDescent="0.15">
      <c r="A45" s="9">
        <v>42</v>
      </c>
      <c r="B45" s="13" t="s">
        <v>113</v>
      </c>
      <c r="C45" s="13" t="s">
        <v>23</v>
      </c>
      <c r="D45" s="9" t="s">
        <v>118</v>
      </c>
      <c r="E45" s="13">
        <v>1</v>
      </c>
      <c r="F45" s="11" t="s">
        <v>25</v>
      </c>
      <c r="G45" s="10" t="s">
        <v>119</v>
      </c>
      <c r="H45" s="11" t="s">
        <v>17</v>
      </c>
      <c r="I45" s="10" t="s">
        <v>18</v>
      </c>
      <c r="J45" s="12" t="s">
        <v>19</v>
      </c>
    </row>
    <row r="46" spans="1:10" ht="53.1" customHeight="1" x14ac:dyDescent="0.15">
      <c r="A46" s="9">
        <v>43</v>
      </c>
      <c r="B46" s="13" t="s">
        <v>113</v>
      </c>
      <c r="C46" s="13" t="s">
        <v>27</v>
      </c>
      <c r="D46" s="9" t="s">
        <v>120</v>
      </c>
      <c r="E46" s="13">
        <v>2</v>
      </c>
      <c r="F46" s="11" t="s">
        <v>25</v>
      </c>
      <c r="G46" s="10" t="s">
        <v>121</v>
      </c>
      <c r="H46" s="11" t="s">
        <v>17</v>
      </c>
      <c r="I46" s="10" t="s">
        <v>18</v>
      </c>
      <c r="J46" s="12" t="s">
        <v>19</v>
      </c>
    </row>
    <row r="47" spans="1:10" ht="53.1" customHeight="1" x14ac:dyDescent="0.15">
      <c r="A47" s="9">
        <v>44</v>
      </c>
      <c r="B47" s="13" t="s">
        <v>113</v>
      </c>
      <c r="C47" s="13" t="s">
        <v>30</v>
      </c>
      <c r="D47" s="9" t="s">
        <v>122</v>
      </c>
      <c r="E47" s="13">
        <v>1</v>
      </c>
      <c r="F47" s="11" t="s">
        <v>25</v>
      </c>
      <c r="G47" s="10" t="s">
        <v>123</v>
      </c>
      <c r="H47" s="11" t="s">
        <v>17</v>
      </c>
      <c r="I47" s="10" t="s">
        <v>18</v>
      </c>
      <c r="J47" s="12" t="s">
        <v>19</v>
      </c>
    </row>
    <row r="48" spans="1:10" ht="53.1" customHeight="1" x14ac:dyDescent="0.15">
      <c r="A48" s="9">
        <v>45</v>
      </c>
      <c r="B48" s="13" t="s">
        <v>124</v>
      </c>
      <c r="C48" s="13" t="s">
        <v>125</v>
      </c>
      <c r="D48" s="9" t="s">
        <v>126</v>
      </c>
      <c r="E48" s="13">
        <f>1+2</f>
        <v>3</v>
      </c>
      <c r="F48" s="11" t="s">
        <v>45</v>
      </c>
      <c r="G48" s="10" t="s">
        <v>127</v>
      </c>
      <c r="H48" s="11" t="s">
        <v>17</v>
      </c>
      <c r="I48" s="10" t="s">
        <v>128</v>
      </c>
      <c r="J48" s="12" t="s">
        <v>19</v>
      </c>
    </row>
    <row r="49" spans="1:10" ht="77.099999999999994" customHeight="1" x14ac:dyDescent="0.15">
      <c r="A49" s="9">
        <v>46</v>
      </c>
      <c r="B49" s="13" t="s">
        <v>124</v>
      </c>
      <c r="C49" s="13" t="s">
        <v>129</v>
      </c>
      <c r="D49" s="9" t="s">
        <v>130</v>
      </c>
      <c r="E49" s="13">
        <v>1</v>
      </c>
      <c r="F49" s="11" t="s">
        <v>45</v>
      </c>
      <c r="G49" s="10" t="s">
        <v>131</v>
      </c>
      <c r="H49" s="11" t="s">
        <v>17</v>
      </c>
      <c r="I49" s="10" t="s">
        <v>128</v>
      </c>
      <c r="J49" s="12" t="s">
        <v>19</v>
      </c>
    </row>
    <row r="50" spans="1:10" ht="36.950000000000003" customHeight="1" x14ac:dyDescent="0.15">
      <c r="A50" s="9">
        <v>47</v>
      </c>
      <c r="B50" s="13" t="s">
        <v>124</v>
      </c>
      <c r="C50" s="13" t="s">
        <v>132</v>
      </c>
      <c r="D50" s="9" t="s">
        <v>133</v>
      </c>
      <c r="E50" s="13">
        <f>1+1</f>
        <v>2</v>
      </c>
      <c r="F50" s="11" t="s">
        <v>45</v>
      </c>
      <c r="G50" s="10" t="s">
        <v>134</v>
      </c>
      <c r="H50" s="11" t="s">
        <v>17</v>
      </c>
      <c r="I50" s="10" t="s">
        <v>128</v>
      </c>
      <c r="J50" s="12" t="s">
        <v>19</v>
      </c>
    </row>
    <row r="51" spans="1:10" ht="36.950000000000003" customHeight="1" x14ac:dyDescent="0.15">
      <c r="A51" s="9">
        <v>48</v>
      </c>
      <c r="B51" s="13" t="s">
        <v>124</v>
      </c>
      <c r="C51" s="13" t="s">
        <v>135</v>
      </c>
      <c r="D51" s="9" t="s">
        <v>136</v>
      </c>
      <c r="E51" s="13">
        <v>2</v>
      </c>
      <c r="F51" s="11" t="s">
        <v>45</v>
      </c>
      <c r="G51" s="10" t="s">
        <v>137</v>
      </c>
      <c r="H51" s="11" t="s">
        <v>17</v>
      </c>
      <c r="I51" s="10" t="s">
        <v>128</v>
      </c>
      <c r="J51" s="12" t="s">
        <v>19</v>
      </c>
    </row>
    <row r="52" spans="1:10" ht="36.950000000000003" customHeight="1" x14ac:dyDescent="0.15">
      <c r="A52" s="9">
        <v>49</v>
      </c>
      <c r="B52" s="13" t="s">
        <v>124</v>
      </c>
      <c r="C52" s="13" t="s">
        <v>138</v>
      </c>
      <c r="D52" s="9" t="s">
        <v>139</v>
      </c>
      <c r="E52" s="13">
        <v>1</v>
      </c>
      <c r="F52" s="11" t="s">
        <v>45</v>
      </c>
      <c r="G52" s="10" t="s">
        <v>140</v>
      </c>
      <c r="H52" s="11" t="s">
        <v>17</v>
      </c>
      <c r="I52" s="10" t="s">
        <v>128</v>
      </c>
      <c r="J52" s="12" t="s">
        <v>19</v>
      </c>
    </row>
    <row r="53" spans="1:10" ht="36.950000000000003" customHeight="1" x14ac:dyDescent="0.15">
      <c r="A53" s="9">
        <v>50</v>
      </c>
      <c r="B53" s="13" t="s">
        <v>124</v>
      </c>
      <c r="C53" s="13" t="s">
        <v>141</v>
      </c>
      <c r="D53" s="9" t="s">
        <v>142</v>
      </c>
      <c r="E53" s="13">
        <v>1</v>
      </c>
      <c r="F53" s="11" t="s">
        <v>45</v>
      </c>
      <c r="G53" s="10" t="s">
        <v>143</v>
      </c>
      <c r="H53" s="11" t="s">
        <v>17</v>
      </c>
      <c r="I53" s="10" t="s">
        <v>128</v>
      </c>
      <c r="J53" s="12" t="s">
        <v>19</v>
      </c>
    </row>
    <row r="54" spans="1:10" ht="36.950000000000003" customHeight="1" x14ac:dyDescent="0.15">
      <c r="A54" s="9">
        <v>51</v>
      </c>
      <c r="B54" s="13" t="s">
        <v>124</v>
      </c>
      <c r="C54" s="13" t="s">
        <v>144</v>
      </c>
      <c r="D54" s="9" t="s">
        <v>145</v>
      </c>
      <c r="E54" s="13">
        <v>1</v>
      </c>
      <c r="F54" s="11" t="s">
        <v>45</v>
      </c>
      <c r="G54" s="10" t="s">
        <v>146</v>
      </c>
      <c r="H54" s="11" t="s">
        <v>17</v>
      </c>
      <c r="I54" s="10" t="s">
        <v>147</v>
      </c>
      <c r="J54" s="12" t="s">
        <v>19</v>
      </c>
    </row>
    <row r="55" spans="1:10" ht="36.950000000000003" customHeight="1" x14ac:dyDescent="0.15">
      <c r="A55" s="9">
        <v>52</v>
      </c>
      <c r="B55" s="13" t="s">
        <v>124</v>
      </c>
      <c r="C55" s="13" t="s">
        <v>148</v>
      </c>
      <c r="D55" s="9" t="s">
        <v>149</v>
      </c>
      <c r="E55" s="13">
        <v>1</v>
      </c>
      <c r="F55" s="11" t="s">
        <v>45</v>
      </c>
      <c r="G55" s="10" t="s">
        <v>150</v>
      </c>
      <c r="H55" s="11" t="s">
        <v>17</v>
      </c>
      <c r="I55" s="10" t="s">
        <v>147</v>
      </c>
      <c r="J55" s="12" t="s">
        <v>19</v>
      </c>
    </row>
    <row r="56" spans="1:10" ht="36.950000000000003" customHeight="1" x14ac:dyDescent="0.15">
      <c r="A56" s="9">
        <v>53</v>
      </c>
      <c r="B56" s="13" t="s">
        <v>124</v>
      </c>
      <c r="C56" s="13" t="s">
        <v>151</v>
      </c>
      <c r="D56" s="9" t="s">
        <v>152</v>
      </c>
      <c r="E56" s="13">
        <v>2</v>
      </c>
      <c r="F56" s="11" t="s">
        <v>15</v>
      </c>
      <c r="G56" s="10" t="s">
        <v>153</v>
      </c>
      <c r="H56" s="11" t="s">
        <v>17</v>
      </c>
      <c r="I56" s="10" t="s">
        <v>128</v>
      </c>
      <c r="J56" s="12" t="s">
        <v>19</v>
      </c>
    </row>
    <row r="57" spans="1:10" ht="36.950000000000003" customHeight="1" x14ac:dyDescent="0.15">
      <c r="A57" s="9">
        <v>54</v>
      </c>
      <c r="B57" s="13" t="s">
        <v>154</v>
      </c>
      <c r="C57" s="11" t="s">
        <v>155</v>
      </c>
      <c r="D57" s="9" t="s">
        <v>156</v>
      </c>
      <c r="E57" s="11">
        <v>1</v>
      </c>
      <c r="F57" s="11" t="s">
        <v>15</v>
      </c>
      <c r="G57" s="10" t="s">
        <v>157</v>
      </c>
      <c r="H57" s="11" t="s">
        <v>17</v>
      </c>
      <c r="I57" s="10" t="s">
        <v>128</v>
      </c>
      <c r="J57" s="12" t="s">
        <v>19</v>
      </c>
    </row>
    <row r="58" spans="1:10" ht="36.950000000000003" customHeight="1" x14ac:dyDescent="0.15">
      <c r="A58" s="9">
        <v>55</v>
      </c>
      <c r="B58" s="13" t="s">
        <v>154</v>
      </c>
      <c r="C58" s="11" t="s">
        <v>158</v>
      </c>
      <c r="D58" s="9" t="s">
        <v>159</v>
      </c>
      <c r="E58" s="11">
        <v>1</v>
      </c>
      <c r="F58" s="11" t="s">
        <v>15</v>
      </c>
      <c r="G58" s="10" t="s">
        <v>160</v>
      </c>
      <c r="H58" s="11" t="s">
        <v>17</v>
      </c>
      <c r="I58" s="10" t="s">
        <v>161</v>
      </c>
      <c r="J58" s="12" t="s">
        <v>19</v>
      </c>
    </row>
    <row r="59" spans="1:10" ht="27.95" customHeight="1" x14ac:dyDescent="0.15">
      <c r="A59" s="11"/>
      <c r="B59" s="11" t="s">
        <v>162</v>
      </c>
      <c r="C59" s="11"/>
      <c r="D59" s="11"/>
      <c r="E59" s="12">
        <f>SUM(E4:E58)</f>
        <v>207</v>
      </c>
      <c r="F59" s="12"/>
      <c r="G59" s="12"/>
      <c r="H59" s="12"/>
      <c r="I59" s="12"/>
      <c r="J59" s="16"/>
    </row>
    <row r="60" spans="1:10" ht="56.1" customHeight="1" x14ac:dyDescent="0.15">
      <c r="A60" s="19" t="s">
        <v>163</v>
      </c>
      <c r="B60" s="19"/>
      <c r="C60" s="19"/>
      <c r="D60" s="19"/>
      <c r="E60" s="19"/>
      <c r="F60" s="19"/>
      <c r="G60" s="19"/>
      <c r="H60" s="19"/>
      <c r="I60" s="19"/>
      <c r="J60" s="19"/>
    </row>
  </sheetData>
  <autoFilter ref="A3:J60"/>
  <mergeCells count="3">
    <mergeCell ref="A1:B1"/>
    <mergeCell ref="A2:J2"/>
    <mergeCell ref="A60:J60"/>
  </mergeCells>
  <phoneticPr fontId="8" type="noConversion"/>
  <conditionalFormatting sqref="G3">
    <cfRule type="duplicateValues" dxfId="0" priority="3"/>
  </conditionalFormatting>
  <printOptions horizontalCentered="1"/>
  <pageMargins left="0.25" right="0.25" top="0.75" bottom="0.75" header="0.29861111111111099" footer="0.29861111111111099"/>
  <pageSetup paperSize="9" scale="6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湖南中烟2026年公开招聘岗位、计划及要求一览表</vt:lpstr>
      <vt:lpstr>湖南中烟2026年公开招聘岗位、计划及要求一览表!Print_Titles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Microsoft</cp:lastModifiedBy>
  <dcterms:created xsi:type="dcterms:W3CDTF">2025-02-09T05:42:00Z</dcterms:created>
  <dcterms:modified xsi:type="dcterms:W3CDTF">2026-02-03T07:15:55Z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952BC3D682F54B6A993BDE3010D9E25F_11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